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цв 14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E31" i="4" l="1"/>
  <c r="D31" i="4"/>
  <c r="G30" i="4"/>
  <c r="G29" i="4"/>
  <c r="C28" i="4"/>
  <c r="C31" i="4" s="1"/>
  <c r="G27" i="4"/>
  <c r="G26" i="4"/>
  <c r="G25" i="4"/>
  <c r="F23" i="4"/>
  <c r="E23" i="4"/>
  <c r="D23" i="4"/>
  <c r="C23" i="4"/>
  <c r="G22" i="4"/>
  <c r="G21" i="4"/>
  <c r="G20" i="4"/>
  <c r="F16" i="4"/>
  <c r="G10" i="4"/>
  <c r="G9" i="4"/>
  <c r="G8" i="4"/>
  <c r="G23" i="4" s="1"/>
  <c r="G31" i="4" l="1"/>
  <c r="G32" i="4" s="1"/>
  <c r="G28" i="4"/>
</calcChain>
</file>

<file path=xl/sharedStrings.xml><?xml version="1.0" encoding="utf-8"?>
<sst xmlns="http://schemas.openxmlformats.org/spreadsheetml/2006/main" count="41" uniqueCount="34">
  <si>
    <t>УК "Малоярославецстройзаказчик""</t>
  </si>
  <si>
    <t>ИНН 4011016560 КПП 401101001</t>
  </si>
  <si>
    <t>Адрес г.Малоярославец ул.Ленина 3а</t>
  </si>
  <si>
    <t>ОТЧЕТ</t>
  </si>
  <si>
    <t xml:space="preserve"> о выполнении договора управления за 2018 год</t>
  </si>
  <si>
    <t>по МКД, расположенному по адресу с. Кудиново ул.им. В.Н. Цветкова дом № 14</t>
  </si>
  <si>
    <t>№ строки</t>
  </si>
  <si>
    <t>Остатки на лицевом счете МКД</t>
  </si>
  <si>
    <t>Показатель</t>
  </si>
  <si>
    <t>Задолженность по л/счету дома на 01.01.2018</t>
  </si>
  <si>
    <t>начисленно за 2018 год</t>
  </si>
  <si>
    <t>оплачено за 2018 год</t>
  </si>
  <si>
    <t>оказано услуг за 2018 год</t>
  </si>
  <si>
    <t>сальдо на 01.01.2019г.</t>
  </si>
  <si>
    <t>за содержание</t>
  </si>
  <si>
    <t>вывоз тбо</t>
  </si>
  <si>
    <t>за текущий ремонт</t>
  </si>
  <si>
    <t>в том числе:</t>
  </si>
  <si>
    <t>ремонт сети отопления</t>
  </si>
  <si>
    <t>ремонт сети хвс</t>
  </si>
  <si>
    <t>ремонт канализации</t>
  </si>
  <si>
    <t>ремонт системы электроснабжения</t>
  </si>
  <si>
    <t>ремонт крыши</t>
  </si>
  <si>
    <t>ремонт вентканалов</t>
  </si>
  <si>
    <t>поверка счетчика</t>
  </si>
  <si>
    <t>ремонт газопровода</t>
  </si>
  <si>
    <t>отопление</t>
  </si>
  <si>
    <t>хвс моп</t>
  </si>
  <si>
    <t>эл/эн моп</t>
  </si>
  <si>
    <t>итого</t>
  </si>
  <si>
    <t>Платежная дисциплина</t>
  </si>
  <si>
    <t>ИТОГО ЗАДОЛЖЕННОСТЬ ДОМА ЗА ЖИЛИЩНО КОММУНАЛЬНЫЕ УСЛУГИ НА 01.01.2019</t>
  </si>
  <si>
    <t>Директор ООО "Малоярославецстройзаказчик"</t>
  </si>
  <si>
    <t>Тарасова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</si>
</sst>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B4" workbookViewId="0">
      <selection activeCell="C21" sqref="C21"/>
    </sheetView>
  </sheetViews>
  <sheetFormatPr defaultColWidth="9.140625" defaultRowHeight="15.75" x14ac:dyDescent="0.25"/>
  <cols>
    <col min="1" max="1" width="6.7109375" style="1" hidden="1" customWidth="1"/>
    <col min="2" max="2" width="35.85546875" style="1" customWidth="1"/>
    <col min="3" max="3" width="19.7109375" style="1" customWidth="1"/>
    <col min="4" max="4" width="23.7109375" style="1" customWidth="1"/>
    <col min="5" max="5" width="14.7109375" style="1" customWidth="1"/>
    <col min="6" max="6" width="11.85546875" style="1" customWidth="1"/>
    <col min="7" max="7" width="14.140625" style="1" customWidth="1"/>
    <col min="8" max="16384" width="9.140625" style="1"/>
  </cols>
  <sheetData>
    <row r="1" spans="1:8" x14ac:dyDescent="0.25">
      <c r="B1" s="2" t="s">
        <v>0</v>
      </c>
      <c r="C1" s="2"/>
      <c r="D1" s="3" t="s">
        <v>1</v>
      </c>
      <c r="E1" s="3"/>
      <c r="F1" s="3"/>
    </row>
    <row r="2" spans="1:8" x14ac:dyDescent="0.25">
      <c r="B2" s="3" t="s">
        <v>2</v>
      </c>
      <c r="C2" s="3"/>
      <c r="D2" s="3"/>
      <c r="E2" s="3"/>
      <c r="H2" s="4"/>
    </row>
    <row r="3" spans="1:8" ht="14.45" customHeight="1" x14ac:dyDescent="0.25">
      <c r="A3" s="5" t="s">
        <v>3</v>
      </c>
      <c r="B3" s="5"/>
      <c r="C3" s="5"/>
      <c r="D3" s="5"/>
      <c r="E3" s="5"/>
      <c r="F3" s="5"/>
      <c r="G3" s="5"/>
    </row>
    <row r="4" spans="1:8" ht="12.6" customHeight="1" x14ac:dyDescent="0.25">
      <c r="A4" s="6" t="s">
        <v>4</v>
      </c>
      <c r="B4" s="6"/>
      <c r="C4" s="6"/>
      <c r="D4" s="6"/>
      <c r="E4" s="6"/>
      <c r="F4" s="6"/>
      <c r="G4" s="6"/>
    </row>
    <row r="5" spans="1:8" x14ac:dyDescent="0.25">
      <c r="A5" s="7" t="s">
        <v>5</v>
      </c>
      <c r="B5" s="7"/>
      <c r="C5" s="7"/>
      <c r="D5" s="7"/>
      <c r="E5" s="7"/>
      <c r="F5" s="7"/>
      <c r="G5" s="7"/>
    </row>
    <row r="6" spans="1:8" x14ac:dyDescent="0.25">
      <c r="A6" s="8" t="s">
        <v>6</v>
      </c>
      <c r="B6" s="9" t="s">
        <v>7</v>
      </c>
      <c r="C6" s="10"/>
      <c r="D6" s="10"/>
      <c r="E6" s="10"/>
      <c r="F6" s="10"/>
      <c r="G6" s="11"/>
    </row>
    <row r="7" spans="1:8" ht="39" x14ac:dyDescent="0.25">
      <c r="A7" s="12" t="s">
        <v>8</v>
      </c>
      <c r="B7" s="12"/>
      <c r="C7" s="13" t="s">
        <v>9</v>
      </c>
      <c r="D7" s="13" t="s">
        <v>10</v>
      </c>
      <c r="E7" s="14" t="s">
        <v>11</v>
      </c>
      <c r="F7" s="14" t="s">
        <v>12</v>
      </c>
      <c r="G7" s="14" t="s">
        <v>13</v>
      </c>
    </row>
    <row r="8" spans="1:8" ht="13.15" customHeight="1" x14ac:dyDescent="0.25">
      <c r="A8" s="15"/>
      <c r="B8" s="16" t="s">
        <v>14</v>
      </c>
      <c r="C8" s="16">
        <v>-209340.59</v>
      </c>
      <c r="D8" s="15">
        <v>496140.24</v>
      </c>
      <c r="E8" s="17">
        <v>453690.74</v>
      </c>
      <c r="F8" s="15">
        <v>496140.24</v>
      </c>
      <c r="G8" s="17">
        <f>C8+E8-F8</f>
        <v>-251790.09</v>
      </c>
    </row>
    <row r="9" spans="1:8" ht="13.15" customHeight="1" x14ac:dyDescent="0.25">
      <c r="A9" s="15"/>
      <c r="B9" s="16" t="s">
        <v>15</v>
      </c>
      <c r="C9" s="16">
        <v>-42053.72</v>
      </c>
      <c r="D9" s="15">
        <v>82690.559999999998</v>
      </c>
      <c r="E9" s="17">
        <v>75963.490000000005</v>
      </c>
      <c r="F9" s="15">
        <v>82690.559999999998</v>
      </c>
      <c r="G9" s="17">
        <f t="shared" ref="G9:G21" si="0">C9+E9-F9</f>
        <v>-48780.789999999994</v>
      </c>
    </row>
    <row r="10" spans="1:8" ht="13.15" customHeight="1" x14ac:dyDescent="0.25">
      <c r="A10" s="15"/>
      <c r="B10" s="16" t="s">
        <v>16</v>
      </c>
      <c r="C10" s="16">
        <v>370304.77</v>
      </c>
      <c r="D10" s="15">
        <v>126893.4</v>
      </c>
      <c r="E10" s="17">
        <v>115055.6</v>
      </c>
      <c r="F10" s="18">
        <v>64545.93</v>
      </c>
      <c r="G10" s="17">
        <f t="shared" si="0"/>
        <v>420814.44</v>
      </c>
    </row>
    <row r="11" spans="1:8" ht="13.15" customHeight="1" x14ac:dyDescent="0.25">
      <c r="A11" s="15"/>
      <c r="B11" s="16" t="s">
        <v>17</v>
      </c>
      <c r="C11" s="16"/>
      <c r="D11" s="19"/>
      <c r="E11" s="17"/>
      <c r="F11" s="18"/>
      <c r="G11" s="17"/>
    </row>
    <row r="12" spans="1:8" ht="13.15" customHeight="1" x14ac:dyDescent="0.25">
      <c r="A12" s="15"/>
      <c r="B12" s="16" t="s">
        <v>18</v>
      </c>
      <c r="C12" s="16"/>
      <c r="D12" s="19"/>
      <c r="E12" s="17"/>
      <c r="F12" s="18">
        <v>26287.41</v>
      </c>
      <c r="G12" s="17"/>
    </row>
    <row r="13" spans="1:8" ht="13.15" customHeight="1" x14ac:dyDescent="0.25">
      <c r="A13" s="15"/>
      <c r="B13" s="16" t="s">
        <v>19</v>
      </c>
      <c r="C13" s="16"/>
      <c r="D13" s="19"/>
      <c r="E13" s="17"/>
      <c r="F13" s="18">
        <v>812.63</v>
      </c>
      <c r="G13" s="17"/>
    </row>
    <row r="14" spans="1:8" ht="13.15" customHeight="1" x14ac:dyDescent="0.25">
      <c r="A14" s="15"/>
      <c r="B14" s="16" t="s">
        <v>20</v>
      </c>
      <c r="C14" s="16"/>
      <c r="D14" s="19"/>
      <c r="E14" s="17"/>
      <c r="F14" s="18">
        <v>5945.5</v>
      </c>
      <c r="G14" s="17"/>
    </row>
    <row r="15" spans="1:8" ht="13.15" customHeight="1" x14ac:dyDescent="0.25">
      <c r="A15" s="15">
        <v>0</v>
      </c>
      <c r="B15" s="16" t="s">
        <v>21</v>
      </c>
      <c r="C15" s="16"/>
      <c r="D15" s="19"/>
      <c r="E15" s="17"/>
      <c r="F15" s="18">
        <v>3979.53</v>
      </c>
      <c r="G15" s="17"/>
    </row>
    <row r="16" spans="1:8" ht="13.15" customHeight="1" x14ac:dyDescent="0.25">
      <c r="A16" s="15"/>
      <c r="B16" s="16" t="s">
        <v>22</v>
      </c>
      <c r="C16" s="16"/>
      <c r="D16" s="19"/>
      <c r="E16" s="17"/>
      <c r="F16" s="18">
        <f>7505.25+2539</f>
        <v>10044.25</v>
      </c>
      <c r="G16" s="17"/>
    </row>
    <row r="17" spans="1:7" ht="13.15" customHeight="1" x14ac:dyDescent="0.25">
      <c r="A17" s="15"/>
      <c r="B17" s="16" t="s">
        <v>23</v>
      </c>
      <c r="C17" s="16"/>
      <c r="D17" s="19"/>
      <c r="E17" s="17"/>
      <c r="F17" s="18">
        <v>768</v>
      </c>
      <c r="G17" s="17"/>
    </row>
    <row r="18" spans="1:7" ht="13.15" customHeight="1" x14ac:dyDescent="0.25">
      <c r="A18" s="15"/>
      <c r="B18" s="16" t="s">
        <v>24</v>
      </c>
      <c r="C18" s="16"/>
      <c r="D18" s="19"/>
      <c r="E18" s="17"/>
      <c r="F18" s="18">
        <v>4871.4399999999996</v>
      </c>
      <c r="G18" s="17"/>
    </row>
    <row r="19" spans="1:7" ht="13.15" customHeight="1" x14ac:dyDescent="0.25">
      <c r="A19" s="15"/>
      <c r="B19" s="16" t="s">
        <v>25</v>
      </c>
      <c r="C19" s="16"/>
      <c r="D19" s="19"/>
      <c r="E19" s="17"/>
      <c r="F19" s="18">
        <v>11837.18</v>
      </c>
      <c r="G19" s="17"/>
    </row>
    <row r="20" spans="1:7" ht="13.15" customHeight="1" x14ac:dyDescent="0.25">
      <c r="A20" s="15"/>
      <c r="B20" s="16" t="s">
        <v>26</v>
      </c>
      <c r="C20" s="16">
        <v>-373609.25</v>
      </c>
      <c r="D20" s="15">
        <v>666371.73</v>
      </c>
      <c r="E20" s="17">
        <v>666360.01</v>
      </c>
      <c r="F20" s="15">
        <v>666371.73</v>
      </c>
      <c r="G20" s="17">
        <f t="shared" si="0"/>
        <v>-373620.97</v>
      </c>
    </row>
    <row r="21" spans="1:7" ht="13.15" customHeight="1" x14ac:dyDescent="0.25">
      <c r="A21" s="15"/>
      <c r="B21" s="16" t="s">
        <v>27</v>
      </c>
      <c r="C21" s="16">
        <v>-500.42</v>
      </c>
      <c r="D21" s="15">
        <v>2489.56</v>
      </c>
      <c r="E21" s="17">
        <v>2344.36</v>
      </c>
      <c r="F21" s="15">
        <v>2489.56</v>
      </c>
      <c r="G21" s="17">
        <f t="shared" si="0"/>
        <v>-645.61999999999989</v>
      </c>
    </row>
    <row r="22" spans="1:7" ht="13.15" customHeight="1" x14ac:dyDescent="0.25">
      <c r="A22" s="15"/>
      <c r="B22" s="16" t="s">
        <v>28</v>
      </c>
      <c r="C22" s="16">
        <v>-518.65</v>
      </c>
      <c r="D22" s="15">
        <v>5397.96</v>
      </c>
      <c r="E22" s="17">
        <v>4764.91</v>
      </c>
      <c r="F22" s="15">
        <v>5397.96</v>
      </c>
      <c r="G22" s="17">
        <f>C22+E22-F22</f>
        <v>-1151.6999999999998</v>
      </c>
    </row>
    <row r="23" spans="1:7" ht="13.15" customHeight="1" x14ac:dyDescent="0.25">
      <c r="A23" s="20">
        <v>2</v>
      </c>
      <c r="B23" s="21" t="s">
        <v>29</v>
      </c>
      <c r="C23" s="22">
        <f>C8+C9+C10+C21+C22+C20</f>
        <v>-255717.86</v>
      </c>
      <c r="D23" s="22">
        <f>D8+D9+D10+D21+D22+D20</f>
        <v>1379983.4500000002</v>
      </c>
      <c r="E23" s="22">
        <f>E8+E9+E10+E21+E22+E20</f>
        <v>1318179.1099999999</v>
      </c>
      <c r="F23" s="22">
        <f>F8+F9+F10+F21+F22+F20</f>
        <v>1317635.98</v>
      </c>
      <c r="G23" s="22">
        <f>G8+G9+G10+G21+G22+G20</f>
        <v>-255174.72999999998</v>
      </c>
    </row>
    <row r="24" spans="1:7" ht="13.15" customHeight="1" x14ac:dyDescent="0.25">
      <c r="A24" s="23"/>
      <c r="B24" s="24" t="s">
        <v>30</v>
      </c>
      <c r="C24" s="25"/>
      <c r="D24" s="25"/>
      <c r="E24" s="25"/>
      <c r="F24" s="25"/>
      <c r="G24" s="26"/>
    </row>
    <row r="25" spans="1:7" ht="13.15" customHeight="1" x14ac:dyDescent="0.25">
      <c r="A25" s="23"/>
      <c r="B25" s="16" t="s">
        <v>14</v>
      </c>
      <c r="C25" s="16">
        <v>-209340.59</v>
      </c>
      <c r="D25" s="15">
        <v>496140.24</v>
      </c>
      <c r="E25" s="17">
        <v>453690.74</v>
      </c>
      <c r="F25" s="15"/>
      <c r="G25" s="27">
        <f>C25+E25-D25</f>
        <v>-251790.09</v>
      </c>
    </row>
    <row r="26" spans="1:7" ht="13.15" customHeight="1" x14ac:dyDescent="0.25">
      <c r="B26" s="16" t="s">
        <v>15</v>
      </c>
      <c r="C26" s="16">
        <v>-42053.72</v>
      </c>
      <c r="D26" s="15">
        <v>82690.559999999998</v>
      </c>
      <c r="E26" s="17">
        <v>75963.490000000005</v>
      </c>
      <c r="F26" s="15"/>
      <c r="G26" s="27">
        <f t="shared" ref="G26:G30" si="1">C26+E26-D26</f>
        <v>-48780.789999999994</v>
      </c>
    </row>
    <row r="27" spans="1:7" ht="13.15" customHeight="1" x14ac:dyDescent="0.25">
      <c r="B27" s="16" t="s">
        <v>16</v>
      </c>
      <c r="C27" s="16">
        <v>-52523.63</v>
      </c>
      <c r="D27" s="15">
        <v>126893.4</v>
      </c>
      <c r="E27" s="17">
        <v>115055.6</v>
      </c>
      <c r="F27" s="18"/>
      <c r="G27" s="27">
        <f t="shared" si="1"/>
        <v>-64361.429999999986</v>
      </c>
    </row>
    <row r="28" spans="1:7" ht="13.15" customHeight="1" x14ac:dyDescent="0.25">
      <c r="B28" s="16" t="s">
        <v>26</v>
      </c>
      <c r="C28" s="16">
        <f>C20</f>
        <v>-373609.25</v>
      </c>
      <c r="D28" s="15">
        <v>666371.73</v>
      </c>
      <c r="E28" s="17">
        <v>666360.01</v>
      </c>
      <c r="F28" s="15"/>
      <c r="G28" s="27">
        <f t="shared" si="1"/>
        <v>-373620.97</v>
      </c>
    </row>
    <row r="29" spans="1:7" ht="13.15" customHeight="1" x14ac:dyDescent="0.25">
      <c r="B29" s="16" t="s">
        <v>27</v>
      </c>
      <c r="C29" s="16">
        <v>-500.42</v>
      </c>
      <c r="D29" s="15">
        <v>2489.56</v>
      </c>
      <c r="E29" s="17">
        <v>2344.36</v>
      </c>
      <c r="F29" s="15"/>
      <c r="G29" s="27">
        <f t="shared" si="1"/>
        <v>-645.61999999999989</v>
      </c>
    </row>
    <row r="30" spans="1:7" ht="13.15" customHeight="1" x14ac:dyDescent="0.25">
      <c r="B30" s="16" t="s">
        <v>28</v>
      </c>
      <c r="C30" s="16">
        <v>-518.65</v>
      </c>
      <c r="D30" s="15">
        <v>5397.96</v>
      </c>
      <c r="E30" s="17">
        <v>4764.91</v>
      </c>
      <c r="F30" s="15"/>
      <c r="G30" s="27">
        <f t="shared" si="1"/>
        <v>-1151.6999999999998</v>
      </c>
    </row>
    <row r="31" spans="1:7" ht="13.15" customHeight="1" x14ac:dyDescent="0.25">
      <c r="B31" s="21" t="s">
        <v>29</v>
      </c>
      <c r="C31" s="22">
        <f>C25+C26+C27+C29+C30+C28</f>
        <v>-678546.26</v>
      </c>
      <c r="D31" s="22">
        <f>D25+D26+D27+D29+D30+D28</f>
        <v>1379983.4500000002</v>
      </c>
      <c r="E31" s="22">
        <f>E25+E26+E27+E29+E30+E28</f>
        <v>1318179.1099999999</v>
      </c>
      <c r="F31" s="22"/>
      <c r="G31" s="22">
        <f>G25+G26+G27+G29+G30+G28</f>
        <v>-740350.6</v>
      </c>
    </row>
    <row r="32" spans="1:7" x14ac:dyDescent="0.25">
      <c r="B32" s="28" t="s">
        <v>31</v>
      </c>
      <c r="G32" s="28">
        <f>G31</f>
        <v>-740350.6</v>
      </c>
    </row>
    <row r="33" spans="2:5" x14ac:dyDescent="0.25">
      <c r="B33" s="1" t="s">
        <v>32</v>
      </c>
      <c r="E33" s="1" t="s">
        <v>33</v>
      </c>
    </row>
  </sheetData>
  <mergeCells count="8">
    <mergeCell ref="A7:B7"/>
    <mergeCell ref="B24:G24"/>
    <mergeCell ref="D1:F1"/>
    <mergeCell ref="B2:E2"/>
    <mergeCell ref="A3:G3"/>
    <mergeCell ref="A4:G4"/>
    <mergeCell ref="A5:G5"/>
    <mergeCell ref="B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цв 14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2019-03-28T20:00:26Z</dcterms:modified>
</cp:coreProperties>
</file>